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65" yWindow="65401" windowWidth="25125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<sst xmlns="http://schemas.openxmlformats.org/spreadsheetml/2006/main" count="120" uniqueCount="74">
  <si>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</si>
  <si>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</si>
  <si>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</si>
  <si>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</si>
  <si>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</si>
  <si>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</si>
  <si>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</si>
  <si>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</si>
  <si>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</si>
  <si>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</si>
  <si>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</si>
  <si>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</si>
  <si>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</si>
  <si>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</si>
  <si>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</si>
  <si>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</si>
  <si>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</si>
  <si>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</si>
  <si>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</si>
  <si>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</si>
  <si>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</si>
  <si>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</si>
  <si>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</si>
  <si>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</si>
  <si>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</si>
  <si>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</si>
  <si>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</si>
  <si>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</si>
  <si>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SIWZ</t>
  </si>
  <si>
    <t>2.</t>
  </si>
  <si>
    <t>CZĘŚĆ NR 1</t>
  </si>
  <si>
    <t>WZÓR FORMULARZA CENOWEGO - DZPZ/ 333/ 30UEPN / 2019</t>
  </si>
  <si>
    <t>CZĘŚĆ NR 2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</si>
  <si>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</si>
  <si>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</si>
  <si>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</si>
  <si>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</si>
  <si>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</si>
  <si>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</si>
  <si>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</si>
  <si>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</si>
  <si>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</si>
  <si>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</si>
  <si>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sztuka</t>
  </si>
  <si>
    <t>Płyn antykoagulacyjny z cytrynianem sodu o łącznej jego zawartości 2978640 mmol. Do wyboru dwie opcje A lub B</t>
  </si>
  <si>
    <t>4.A</t>
  </si>
  <si>
    <t>4.B</t>
  </si>
  <si>
    <t>Płyn o stężeniu cytrynianu sodu 18mmol/l w workach po 5000 ml</t>
  </si>
  <si>
    <t>Płyn o stężeniu cytrynianu sodu 136mmol/l w workach po 1500 ml</t>
  </si>
  <si>
    <t xml:space="preserve">sztuka </t>
  </si>
  <si>
    <t xml:space="preserve">Worki z zaworem spustowym na filtrat o pojemności 9-10 l </t>
  </si>
  <si>
    <t>Łącznik umożliwiający jednoczesne podłączenie większej ilości worków : 2 lub 4 worków. Jeśli jest wymagany do zabiegów i nie stanowi integralnej części zestawu.</t>
  </si>
  <si>
    <t>Linia do podaży wapnia , jeśli nie stanowi integralnej części zestawu z antykoagulacją cytrynianową</t>
  </si>
  <si>
    <t>Strzykawka do podaży wapnia, jeśli jest wymagana do zabiegu z antykoagulacją cytrynianową</t>
  </si>
  <si>
    <t>10.A</t>
  </si>
  <si>
    <t>10.B</t>
  </si>
  <si>
    <t xml:space="preserve">Worki </t>
  </si>
  <si>
    <t>Ampułki</t>
  </si>
  <si>
    <t>ilość wpisuje wykonawca</t>
  </si>
  <si>
    <t>Płyn do hemofiltracji, buforowany wodorowęglanem w workach 5l z potasem : - 0mmol/l, - 2mmol/l, - 4mmol/l ( do wyboru przez zamawiajacego )</t>
  </si>
  <si>
    <t>Dzierżawa 8 sztuk aparatów fabrycznie nowych - rok produkcji 2019 do wykonania powyższych zabiegów .</t>
  </si>
  <si>
    <t>miesiąc</t>
  </si>
  <si>
    <r>
      <t>Zestaw do zabiegów ciągłych nerkozastępczych z antyoagulacją heparynową zawierający hemofiltr o powierzchni 1,5 - 1,8 m</t>
    </r>
    <r>
      <rPr>
        <b/>
        <sz val="9"/>
        <rFont val="Arial"/>
        <family val="2"/>
      </rPr>
      <t>2</t>
    </r>
    <r>
      <rPr>
        <b/>
        <sz val="10"/>
        <rFont val="Arial"/>
        <family val="2"/>
      </rPr>
      <t>.</t>
    </r>
  </si>
  <si>
    <r>
      <t>Zestaw do zabiegów ciągłych nerkozastępczych z regionalną antykoagulacją cytrynianową zawierający hemofiltr o powierzchni 1,5-1,8m</t>
    </r>
    <r>
      <rPr>
        <b/>
        <sz val="9"/>
        <rFont val="Arial"/>
        <family val="2"/>
      </rPr>
      <t>2</t>
    </r>
  </si>
  <si>
    <r>
      <t>Zestaw do plazmaferezy dla dorosłych z filtrem o powierzchni 0,35-0,7m</t>
    </r>
    <r>
      <rPr>
        <b/>
        <sz val="9"/>
        <rFont val="Arial"/>
        <family val="2"/>
      </rPr>
      <t>2</t>
    </r>
  </si>
  <si>
    <t>proszę wpisać łączną kwotę dzierżawy za 8 sztuk aparatów</t>
  </si>
  <si>
    <t xml:space="preserve">Kompletna kaseta do wykonania zabiegu plazmaferezy wspólpracująca z aparatem Zamawiajacego Multifiltrate Fresenius </t>
  </si>
  <si>
    <t>Płyn do hemofiltracji , buforowany wodorowęglanem w worku 5 L  z potasem  4mmol/l do zabiegu plazmaferezy</t>
  </si>
  <si>
    <t xml:space="preserve">Filtr o powierzchni &gt; 2 m2 do CRRT </t>
  </si>
  <si>
    <t xml:space="preserve"> Klasa medyczna produktu ( jeżeli dotyczy ) , nr katalogowy lub kod EAN  , producent,  nazwa handlowa (tożsama z nazwą, która będzie widniała na fakturze) </t>
  </si>
  <si>
    <t xml:space="preserve"> Klasa medyczna produktu ( jeżeli dotyczy ) , nr katalogowy lub kod EAN, producent,  nazwa handlowa (tożsama z nazwą, która będzie widniała na fakturze) </t>
  </si>
  <si>
    <r>
      <t xml:space="preserve">sztuka </t>
    </r>
    <r>
      <rPr>
        <sz val="10"/>
        <color indexed="10"/>
        <rFont val="Arial"/>
        <family val="2"/>
      </rPr>
      <t>lub opakowanie</t>
    </r>
  </si>
  <si>
    <r>
      <t xml:space="preserve">Płyn substytucyjny lub dializacyjny do terapii nerkozastępczej z antykoagulacją cytrynianową w dwukomorowych workach o pojemności 5000 ml o składzie : - potas </t>
    </r>
    <r>
      <rPr>
        <sz val="10"/>
        <color indexed="10"/>
        <rFont val="Arial"/>
        <family val="2"/>
      </rPr>
      <t xml:space="preserve">0 lub </t>
    </r>
    <r>
      <rPr>
        <sz val="10"/>
        <rFont val="Arial"/>
        <family val="2"/>
      </rPr>
      <t xml:space="preserve">- 2mmol/l i 4mmol/l ( do wyboru przez zamawiajacego ) , - sód 133-140 mmol , - wapń 0mmol/l, - wodorowęglan 20-32mmol/l </t>
    </r>
  </si>
  <si>
    <r>
      <t xml:space="preserve">Roztwór chlorku wapnia w ilości zapewniającej zrównoważenie stężenia cytrynianu we krwi o wartości 4mmol/l w ilości zapewniającej 1970 zabiegów 72 godzinnych </t>
    </r>
    <r>
      <rPr>
        <strike/>
        <sz val="10"/>
        <color indexed="10"/>
        <rFont val="Arial"/>
        <family val="2"/>
      </rPr>
      <t>do wyboru A lub B</t>
    </r>
    <r>
      <rPr>
        <sz val="10"/>
        <color indexed="10"/>
        <rFont val="Arial"/>
        <family val="2"/>
      </rPr>
      <t xml:space="preserve"> , co stanowi  591000 mmol chlorku wapnia. Do wyboru A lub B ( forma i postać zależna od mozliwości Wykonawcy )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</si>
</sst>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9" fontId="0" fillId="0" borderId="3" xfId="19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9" fontId="0" fillId="0" borderId="18" xfId="19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6"/>
  <sheetViews>
    <sheetView tabSelected="1" workbookViewId="0" topLeftCell="A16">
      <selection activeCell="D21" sqref="D21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0.00390625" style="0" customWidth="1"/>
    <col min="4" max="4" width="39.140625" style="0" customWidth="1"/>
    <col min="5" max="5" width="22.7109375" style="0" customWidth="1"/>
    <col min="6" max="6" width="10.8515625" style="0" customWidth="1"/>
    <col min="7" max="7" width="11.14062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2" spans="2:13" ht="15.75" customHeight="1">
      <c r="B2" s="52" t="s">
        <v>31</v>
      </c>
      <c r="C2" s="53"/>
      <c r="D2" s="53"/>
      <c r="E2" s="53"/>
      <c r="F2" s="53"/>
      <c r="G2" s="53"/>
      <c r="H2" s="53"/>
      <c r="I2" s="54"/>
      <c r="J2" s="58" t="s">
        <v>28</v>
      </c>
      <c r="K2" s="59"/>
      <c r="L2" s="59"/>
      <c r="M2" s="60"/>
    </row>
    <row r="3" spans="2:13" ht="15.75" customHeight="1">
      <c r="B3" s="55"/>
      <c r="C3" s="56"/>
      <c r="D3" s="56"/>
      <c r="E3" s="56"/>
      <c r="F3" s="56"/>
      <c r="G3" s="56"/>
      <c r="H3" s="56"/>
      <c r="I3" s="57"/>
      <c r="J3" s="61"/>
      <c r="K3" s="62"/>
      <c r="L3" s="62"/>
      <c r="M3" s="63"/>
    </row>
    <row r="4" spans="2:13" ht="27.75" customHeight="1" thickBot="1">
      <c r="B4" s="67" t="s">
        <v>30</v>
      </c>
      <c r="C4" s="68"/>
      <c r="D4" s="68"/>
      <c r="E4" s="68"/>
      <c r="F4" s="68"/>
      <c r="G4" s="68"/>
      <c r="H4" s="68"/>
      <c r="I4" s="69"/>
      <c r="J4" s="64"/>
      <c r="K4" s="65"/>
      <c r="L4" s="65"/>
      <c r="M4" s="66"/>
    </row>
    <row r="5" spans="2:13" ht="13.5" thickBot="1">
      <c r="B5" s="16"/>
      <c r="C5" s="17"/>
      <c r="D5" s="12" t="s">
        <v>10</v>
      </c>
      <c r="E5" s="12" t="s">
        <v>17</v>
      </c>
      <c r="F5" s="12" t="s">
        <v>24</v>
      </c>
      <c r="G5" s="12" t="s">
        <v>0</v>
      </c>
      <c r="H5" s="13" t="s">
        <v>1</v>
      </c>
      <c r="I5" s="14" t="s">
        <v>12</v>
      </c>
      <c r="J5" s="20" t="s">
        <v>23</v>
      </c>
      <c r="K5" s="15" t="s">
        <v>11</v>
      </c>
      <c r="L5" s="10" t="s">
        <v>19</v>
      </c>
      <c r="M5" s="11" t="s">
        <v>20</v>
      </c>
    </row>
    <row r="6" spans="2:16" ht="113.25" customHeight="1">
      <c r="B6" s="23" t="s">
        <v>13</v>
      </c>
      <c r="C6" s="23" t="s">
        <v>2</v>
      </c>
      <c r="D6" s="24" t="s">
        <v>26</v>
      </c>
      <c r="E6" s="15" t="s">
        <v>70</v>
      </c>
      <c r="F6" s="15" t="s">
        <v>6</v>
      </c>
      <c r="G6" s="15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25" t="s">
        <v>7</v>
      </c>
      <c r="M6" s="11" t="s">
        <v>9</v>
      </c>
      <c r="N6" s="1"/>
      <c r="O6" s="1"/>
      <c r="P6" s="1"/>
    </row>
    <row r="7" spans="2:16" ht="67.5" customHeight="1">
      <c r="B7" s="29" t="s">
        <v>21</v>
      </c>
      <c r="C7" s="26" t="s">
        <v>62</v>
      </c>
      <c r="D7" s="33"/>
      <c r="E7" s="29"/>
      <c r="F7" s="34" t="s">
        <v>43</v>
      </c>
      <c r="G7" s="35">
        <v>100</v>
      </c>
      <c r="H7" s="29"/>
      <c r="I7" s="31">
        <f>ROUND(G7*H7,2)</f>
        <v>0</v>
      </c>
      <c r="J7" s="32"/>
      <c r="K7" s="31">
        <f>ROUND(I7*J7,2)</f>
        <v>0</v>
      </c>
      <c r="L7" s="31">
        <f>ROUND(M7/G7,2)</f>
        <v>0</v>
      </c>
      <c r="M7" s="31">
        <f>ROUND(SUM(I7,K7),2)</f>
        <v>0</v>
      </c>
      <c r="N7" s="1"/>
      <c r="O7" s="1"/>
      <c r="P7" s="1"/>
    </row>
    <row r="8" spans="2:16" ht="66.75" customHeight="1">
      <c r="B8" s="29" t="s">
        <v>29</v>
      </c>
      <c r="C8" s="26" t="s">
        <v>63</v>
      </c>
      <c r="D8" s="33"/>
      <c r="E8" s="29"/>
      <c r="F8" s="34" t="s">
        <v>43</v>
      </c>
      <c r="G8" s="35">
        <v>1970</v>
      </c>
      <c r="H8" s="29"/>
      <c r="I8" s="31">
        <f aca="true" t="shared" si="0" ref="I8:I22">ROUND(G8*H8,2)</f>
        <v>0</v>
      </c>
      <c r="J8" s="32"/>
      <c r="K8" s="31">
        <f aca="true" t="shared" si="1" ref="K8:K22">ROUND(I8*J8,2)</f>
        <v>0</v>
      </c>
      <c r="L8" s="31">
        <f aca="true" t="shared" si="2" ref="L8:L22">ROUND(M8/G8,2)</f>
        <v>0</v>
      </c>
      <c r="M8" s="31">
        <f aca="true" t="shared" si="3" ref="M8:M22">ROUND(SUM(I8,K8),2)</f>
        <v>0</v>
      </c>
      <c r="N8" s="1"/>
      <c r="O8" s="1"/>
      <c r="P8" s="1"/>
    </row>
    <row r="9" spans="2:16" ht="66.75" customHeight="1">
      <c r="B9" s="29" t="s">
        <v>33</v>
      </c>
      <c r="C9" s="26" t="s">
        <v>64</v>
      </c>
      <c r="D9" s="33"/>
      <c r="E9" s="29"/>
      <c r="F9" s="34" t="s">
        <v>43</v>
      </c>
      <c r="G9" s="35">
        <v>10</v>
      </c>
      <c r="H9" s="29"/>
      <c r="I9" s="31">
        <f t="shared" si="0"/>
        <v>0</v>
      </c>
      <c r="J9" s="32"/>
      <c r="K9" s="31">
        <f t="shared" si="1"/>
        <v>0</v>
      </c>
      <c r="L9" s="31">
        <f t="shared" si="2"/>
        <v>0</v>
      </c>
      <c r="M9" s="31">
        <f t="shared" si="3"/>
        <v>0</v>
      </c>
      <c r="N9" s="1"/>
      <c r="O9" s="1"/>
      <c r="P9" s="1"/>
    </row>
    <row r="10" spans="2:16" ht="57.75" customHeight="1">
      <c r="B10" s="29" t="s">
        <v>34</v>
      </c>
      <c r="C10" s="75" t="s">
        <v>44</v>
      </c>
      <c r="D10" s="76"/>
      <c r="E10" s="77"/>
      <c r="F10" s="36"/>
      <c r="G10" s="36"/>
      <c r="H10" s="36"/>
      <c r="I10" s="31"/>
      <c r="J10" s="32"/>
      <c r="K10" s="31"/>
      <c r="L10" s="31"/>
      <c r="M10" s="31"/>
      <c r="N10" s="1"/>
      <c r="O10" s="1"/>
      <c r="P10" s="1"/>
    </row>
    <row r="11" spans="2:16" ht="57.75" customHeight="1">
      <c r="B11" s="29" t="s">
        <v>45</v>
      </c>
      <c r="C11" s="28" t="s">
        <v>47</v>
      </c>
      <c r="D11" s="33"/>
      <c r="E11" s="29"/>
      <c r="F11" s="34" t="s">
        <v>49</v>
      </c>
      <c r="G11" s="35">
        <v>33096</v>
      </c>
      <c r="H11" s="29"/>
      <c r="I11" s="31">
        <f t="shared" si="0"/>
        <v>0</v>
      </c>
      <c r="J11" s="32"/>
      <c r="K11" s="31">
        <f t="shared" si="1"/>
        <v>0</v>
      </c>
      <c r="L11" s="31">
        <f t="shared" si="2"/>
        <v>0</v>
      </c>
      <c r="M11" s="31">
        <f t="shared" si="3"/>
        <v>0</v>
      </c>
      <c r="N11" s="1"/>
      <c r="O11" s="1"/>
      <c r="P11" s="1"/>
    </row>
    <row r="12" spans="2:16" ht="57.75" customHeight="1">
      <c r="B12" s="29" t="s">
        <v>46</v>
      </c>
      <c r="C12" s="28" t="s">
        <v>48</v>
      </c>
      <c r="D12" s="33"/>
      <c r="E12" s="29"/>
      <c r="F12" s="34" t="s">
        <v>43</v>
      </c>
      <c r="G12" s="35">
        <v>14601</v>
      </c>
      <c r="H12" s="29"/>
      <c r="I12" s="31">
        <f t="shared" si="0"/>
        <v>0</v>
      </c>
      <c r="J12" s="32"/>
      <c r="K12" s="31">
        <f t="shared" si="1"/>
        <v>0</v>
      </c>
      <c r="L12" s="31">
        <f t="shared" si="2"/>
        <v>0</v>
      </c>
      <c r="M12" s="31">
        <f t="shared" si="3"/>
        <v>0</v>
      </c>
      <c r="N12" s="1"/>
      <c r="O12" s="1"/>
      <c r="P12" s="1"/>
    </row>
    <row r="13" spans="2:16" ht="102.75" customHeight="1">
      <c r="B13" s="29" t="s">
        <v>35</v>
      </c>
      <c r="C13" s="28" t="s">
        <v>72</v>
      </c>
      <c r="D13" s="33"/>
      <c r="E13" s="29"/>
      <c r="F13" s="34" t="s">
        <v>43</v>
      </c>
      <c r="G13" s="35">
        <v>57130</v>
      </c>
      <c r="H13" s="29"/>
      <c r="I13" s="31">
        <f t="shared" si="0"/>
        <v>0</v>
      </c>
      <c r="J13" s="32"/>
      <c r="K13" s="31">
        <f t="shared" si="1"/>
        <v>0</v>
      </c>
      <c r="L13" s="31">
        <f t="shared" si="2"/>
        <v>0</v>
      </c>
      <c r="M13" s="31">
        <f t="shared" si="3"/>
        <v>0</v>
      </c>
      <c r="N13" s="1"/>
      <c r="O13" s="1"/>
      <c r="P13" s="1"/>
    </row>
    <row r="14" spans="2:16" ht="57.75" customHeight="1">
      <c r="B14" s="29" t="s">
        <v>36</v>
      </c>
      <c r="C14" s="28" t="s">
        <v>50</v>
      </c>
      <c r="D14" s="33"/>
      <c r="E14" s="29"/>
      <c r="F14" s="34" t="s">
        <v>43</v>
      </c>
      <c r="G14" s="35">
        <v>2080</v>
      </c>
      <c r="H14" s="29"/>
      <c r="I14" s="31">
        <f t="shared" si="0"/>
        <v>0</v>
      </c>
      <c r="J14" s="32"/>
      <c r="K14" s="31">
        <f t="shared" si="1"/>
        <v>0</v>
      </c>
      <c r="L14" s="31">
        <f t="shared" si="2"/>
        <v>0</v>
      </c>
      <c r="M14" s="31">
        <f t="shared" si="3"/>
        <v>0</v>
      </c>
      <c r="N14" s="1"/>
      <c r="O14" s="1"/>
      <c r="P14" s="1"/>
    </row>
    <row r="15" spans="2:16" ht="57.75" customHeight="1">
      <c r="B15" s="29" t="s">
        <v>37</v>
      </c>
      <c r="C15" s="28" t="s">
        <v>51</v>
      </c>
      <c r="D15" s="33"/>
      <c r="E15" s="29"/>
      <c r="F15" s="34" t="s">
        <v>43</v>
      </c>
      <c r="G15" s="35">
        <v>1500</v>
      </c>
      <c r="H15" s="29"/>
      <c r="I15" s="31">
        <f t="shared" si="0"/>
        <v>0</v>
      </c>
      <c r="J15" s="32"/>
      <c r="K15" s="31">
        <f t="shared" si="1"/>
        <v>0</v>
      </c>
      <c r="L15" s="31">
        <f t="shared" si="2"/>
        <v>0</v>
      </c>
      <c r="M15" s="31">
        <f t="shared" si="3"/>
        <v>0</v>
      </c>
      <c r="N15" s="1"/>
      <c r="O15" s="1"/>
      <c r="P15" s="1"/>
    </row>
    <row r="16" spans="2:16" ht="57.75" customHeight="1">
      <c r="B16" s="29" t="s">
        <v>38</v>
      </c>
      <c r="C16" s="28" t="s">
        <v>52</v>
      </c>
      <c r="D16" s="33"/>
      <c r="E16" s="29"/>
      <c r="F16" s="34" t="s">
        <v>49</v>
      </c>
      <c r="G16" s="35">
        <v>1970</v>
      </c>
      <c r="H16" s="29"/>
      <c r="I16" s="31">
        <f t="shared" si="0"/>
        <v>0</v>
      </c>
      <c r="J16" s="32"/>
      <c r="K16" s="31">
        <f t="shared" si="1"/>
        <v>0</v>
      </c>
      <c r="L16" s="31">
        <f t="shared" si="2"/>
        <v>0</v>
      </c>
      <c r="M16" s="31">
        <f t="shared" si="3"/>
        <v>0</v>
      </c>
      <c r="N16" s="1"/>
      <c r="O16" s="1"/>
      <c r="P16" s="1"/>
    </row>
    <row r="17" spans="2:16" ht="59.25" customHeight="1">
      <c r="B17" s="29" t="s">
        <v>39</v>
      </c>
      <c r="C17" s="28" t="s">
        <v>53</v>
      </c>
      <c r="D17" s="33"/>
      <c r="E17" s="29"/>
      <c r="F17" s="34" t="s">
        <v>49</v>
      </c>
      <c r="G17" s="35">
        <v>23640</v>
      </c>
      <c r="H17" s="29"/>
      <c r="I17" s="31">
        <f t="shared" si="0"/>
        <v>0</v>
      </c>
      <c r="J17" s="32"/>
      <c r="K17" s="31">
        <f t="shared" si="1"/>
        <v>0</v>
      </c>
      <c r="L17" s="31">
        <f t="shared" si="2"/>
        <v>0</v>
      </c>
      <c r="M17" s="31">
        <f t="shared" si="3"/>
        <v>0</v>
      </c>
      <c r="N17" s="1"/>
      <c r="O17" s="1"/>
      <c r="P17" s="1"/>
    </row>
    <row r="18" spans="2:16" ht="66.75" customHeight="1">
      <c r="B18" s="29" t="s">
        <v>40</v>
      </c>
      <c r="C18" s="75" t="s">
        <v>73</v>
      </c>
      <c r="D18" s="76"/>
      <c r="E18" s="77"/>
      <c r="F18" s="30"/>
      <c r="G18" s="28"/>
      <c r="H18" s="29"/>
      <c r="I18" s="31">
        <f t="shared" si="0"/>
        <v>0</v>
      </c>
      <c r="J18" s="32"/>
      <c r="K18" s="31">
        <f t="shared" si="1"/>
        <v>0</v>
      </c>
      <c r="L18" s="31" t="e">
        <f t="shared" si="2"/>
        <v>#DIV/0!</v>
      </c>
      <c r="M18" s="31">
        <f t="shared" si="3"/>
        <v>0</v>
      </c>
      <c r="N18" s="1"/>
      <c r="O18" s="1"/>
      <c r="P18" s="1"/>
    </row>
    <row r="19" spans="2:16" ht="48" customHeight="1">
      <c r="B19" s="29" t="s">
        <v>54</v>
      </c>
      <c r="C19" s="28" t="s">
        <v>56</v>
      </c>
      <c r="D19" s="33"/>
      <c r="E19" s="29"/>
      <c r="F19" s="34" t="s">
        <v>49</v>
      </c>
      <c r="G19" s="28" t="s">
        <v>58</v>
      </c>
      <c r="H19" s="29"/>
      <c r="I19" s="31" t="e">
        <f t="shared" si="0"/>
        <v>#VALUE!</v>
      </c>
      <c r="J19" s="32"/>
      <c r="K19" s="31" t="e">
        <f t="shared" si="1"/>
        <v>#VALUE!</v>
      </c>
      <c r="L19" s="31" t="e">
        <f t="shared" si="2"/>
        <v>#VALUE!</v>
      </c>
      <c r="M19" s="31" t="e">
        <f t="shared" si="3"/>
        <v>#VALUE!</v>
      </c>
      <c r="N19" s="1"/>
      <c r="O19" s="1"/>
      <c r="P19" s="1"/>
    </row>
    <row r="20" spans="2:16" ht="48" customHeight="1">
      <c r="B20" s="29" t="s">
        <v>55</v>
      </c>
      <c r="C20" s="28" t="s">
        <v>57</v>
      </c>
      <c r="D20" s="33"/>
      <c r="E20" s="29"/>
      <c r="F20" s="34" t="s">
        <v>71</v>
      </c>
      <c r="G20" s="28" t="s">
        <v>58</v>
      </c>
      <c r="H20" s="29"/>
      <c r="I20" s="31" t="e">
        <f t="shared" si="0"/>
        <v>#VALUE!</v>
      </c>
      <c r="J20" s="32"/>
      <c r="K20" s="31" t="e">
        <f t="shared" si="1"/>
        <v>#VALUE!</v>
      </c>
      <c r="L20" s="31" t="e">
        <f t="shared" si="2"/>
        <v>#VALUE!</v>
      </c>
      <c r="M20" s="31" t="e">
        <f t="shared" si="3"/>
        <v>#VALUE!</v>
      </c>
      <c r="N20" s="1"/>
      <c r="O20" s="1"/>
      <c r="P20" s="1"/>
    </row>
    <row r="21" spans="2:16" ht="63.75" customHeight="1">
      <c r="B21" s="29" t="s">
        <v>41</v>
      </c>
      <c r="C21" s="28" t="s">
        <v>59</v>
      </c>
      <c r="D21" s="33"/>
      <c r="E21" s="29"/>
      <c r="F21" s="34" t="s">
        <v>49</v>
      </c>
      <c r="G21" s="26">
        <v>9300</v>
      </c>
      <c r="H21" s="29"/>
      <c r="I21" s="31">
        <f t="shared" si="0"/>
        <v>0</v>
      </c>
      <c r="J21" s="32"/>
      <c r="K21" s="31">
        <f t="shared" si="1"/>
        <v>0</v>
      </c>
      <c r="L21" s="31">
        <f t="shared" si="2"/>
        <v>0</v>
      </c>
      <c r="M21" s="31">
        <f t="shared" si="3"/>
        <v>0</v>
      </c>
      <c r="N21" s="1"/>
      <c r="O21" s="1"/>
      <c r="P21" s="1"/>
    </row>
    <row r="22" spans="2:16" ht="74.25" customHeight="1">
      <c r="B22" s="26" t="s">
        <v>42</v>
      </c>
      <c r="C22" s="26" t="s">
        <v>60</v>
      </c>
      <c r="D22" s="26"/>
      <c r="E22" s="26"/>
      <c r="F22" s="28" t="s">
        <v>61</v>
      </c>
      <c r="G22" s="28">
        <v>36</v>
      </c>
      <c r="H22" s="28" t="s">
        <v>65</v>
      </c>
      <c r="I22" s="31" t="e">
        <f t="shared" si="0"/>
        <v>#VALUE!</v>
      </c>
      <c r="J22" s="27"/>
      <c r="K22" s="31" t="e">
        <f t="shared" si="1"/>
        <v>#VALUE!</v>
      </c>
      <c r="L22" s="31" t="e">
        <f t="shared" si="2"/>
        <v>#VALUE!</v>
      </c>
      <c r="M22" s="31" t="e">
        <f t="shared" si="3"/>
        <v>#VALUE!</v>
      </c>
      <c r="N22" s="1"/>
      <c r="O22" s="1"/>
      <c r="P22" s="1"/>
    </row>
    <row r="23" spans="2:18" ht="19.5" customHeight="1" thickBot="1">
      <c r="B23" s="70"/>
      <c r="C23" s="71"/>
      <c r="D23" s="71"/>
      <c r="E23" s="71"/>
      <c r="F23" s="71"/>
      <c r="G23" s="71"/>
      <c r="H23" s="21" t="s">
        <v>14</v>
      </c>
      <c r="I23" s="21" t="e">
        <f>SUM(I7:I22)</f>
        <v>#VALUE!</v>
      </c>
      <c r="J23" s="22"/>
      <c r="K23" s="6"/>
      <c r="L23" s="2"/>
      <c r="M23" s="2"/>
      <c r="N23" s="1"/>
      <c r="O23" s="1"/>
      <c r="P23" s="1"/>
      <c r="R23" s="4"/>
    </row>
    <row r="24" spans="2:18" ht="19.5" customHeight="1" thickBot="1">
      <c r="B24" s="72"/>
      <c r="C24" s="71"/>
      <c r="D24" s="71"/>
      <c r="E24" s="71"/>
      <c r="F24" s="71"/>
      <c r="G24" s="71"/>
      <c r="H24" s="18"/>
      <c r="J24" s="7" t="s">
        <v>15</v>
      </c>
      <c r="K24" s="7" t="e">
        <f>SUM(K7:K23)</f>
        <v>#VALUE!</v>
      </c>
      <c r="L24" s="3"/>
      <c r="M24" s="8"/>
      <c r="N24" s="1"/>
      <c r="O24" s="1"/>
      <c r="P24" s="1"/>
      <c r="R24" s="4"/>
    </row>
    <row r="25" spans="2:16" ht="28.5" customHeight="1" thickBot="1">
      <c r="B25" s="73"/>
      <c r="C25" s="74"/>
      <c r="D25" s="74"/>
      <c r="E25" s="74"/>
      <c r="F25" s="74"/>
      <c r="G25" s="74"/>
      <c r="H25" s="19"/>
      <c r="I25" s="5"/>
      <c r="J25" s="2"/>
      <c r="K25" s="2"/>
      <c r="L25" s="9" t="s">
        <v>16</v>
      </c>
      <c r="M25" s="9" t="e">
        <f>SUM(M7:M24)</f>
        <v>#VALUE!</v>
      </c>
      <c r="N25" s="1"/>
      <c r="O25" s="1"/>
      <c r="P25" s="1"/>
    </row>
    <row r="26" spans="2:16" ht="21.75" customHeight="1">
      <c r="B26" s="37" t="s">
        <v>25</v>
      </c>
      <c r="C26" s="38"/>
      <c r="D26" s="38"/>
      <c r="E26" s="38"/>
      <c r="F26" s="38"/>
      <c r="G26" s="38"/>
      <c r="H26" s="39"/>
      <c r="I26" s="43" t="s">
        <v>18</v>
      </c>
      <c r="J26" s="44"/>
      <c r="K26" s="44"/>
      <c r="L26" s="44"/>
      <c r="M26" s="45"/>
      <c r="N26" s="1"/>
      <c r="O26" s="1"/>
      <c r="P26" s="1"/>
    </row>
    <row r="27" spans="2:16" ht="26.25" customHeight="1">
      <c r="B27" s="40"/>
      <c r="C27" s="41"/>
      <c r="D27" s="41"/>
      <c r="E27" s="41"/>
      <c r="F27" s="41"/>
      <c r="G27" s="41"/>
      <c r="H27" s="42"/>
      <c r="I27" s="43"/>
      <c r="J27" s="44"/>
      <c r="K27" s="44"/>
      <c r="L27" s="44"/>
      <c r="M27" s="45"/>
      <c r="N27" s="1"/>
      <c r="O27" s="1"/>
      <c r="P27" s="1"/>
    </row>
    <row r="28" spans="2:16" ht="59.25" customHeight="1">
      <c r="B28" s="49" t="s">
        <v>27</v>
      </c>
      <c r="C28" s="50"/>
      <c r="D28" s="50"/>
      <c r="E28" s="50"/>
      <c r="F28" s="50"/>
      <c r="G28" s="50"/>
      <c r="H28" s="51"/>
      <c r="I28" s="46"/>
      <c r="J28" s="47"/>
      <c r="K28" s="47"/>
      <c r="L28" s="47"/>
      <c r="M28" s="48"/>
      <c r="N28" s="1"/>
      <c r="O28" s="1"/>
      <c r="P28" s="1"/>
    </row>
    <row r="29" spans="3:16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2" spans="2:13" ht="15.75" customHeight="1">
      <c r="B32" s="52" t="s">
        <v>31</v>
      </c>
      <c r="C32" s="53"/>
      <c r="D32" s="53"/>
      <c r="E32" s="53"/>
      <c r="F32" s="53"/>
      <c r="G32" s="53"/>
      <c r="H32" s="53"/>
      <c r="I32" s="54"/>
      <c r="J32" s="58" t="s">
        <v>28</v>
      </c>
      <c r="K32" s="59"/>
      <c r="L32" s="59"/>
      <c r="M32" s="60"/>
    </row>
    <row r="33" spans="2:13" ht="15.75" customHeight="1">
      <c r="B33" s="55"/>
      <c r="C33" s="56"/>
      <c r="D33" s="56"/>
      <c r="E33" s="56"/>
      <c r="F33" s="56"/>
      <c r="G33" s="56"/>
      <c r="H33" s="56"/>
      <c r="I33" s="57"/>
      <c r="J33" s="61"/>
      <c r="K33" s="62"/>
      <c r="L33" s="62"/>
      <c r="M33" s="63"/>
    </row>
    <row r="34" spans="2:13" ht="27.75" customHeight="1" thickBot="1">
      <c r="B34" s="67" t="s">
        <v>32</v>
      </c>
      <c r="C34" s="68"/>
      <c r="D34" s="68"/>
      <c r="E34" s="68"/>
      <c r="F34" s="68"/>
      <c r="G34" s="68"/>
      <c r="H34" s="68"/>
      <c r="I34" s="69"/>
      <c r="J34" s="64"/>
      <c r="K34" s="65"/>
      <c r="L34" s="65"/>
      <c r="M34" s="66"/>
    </row>
    <row r="35" spans="2:13" ht="13.5" thickBot="1">
      <c r="B35" s="16"/>
      <c r="C35" s="17"/>
      <c r="D35" s="12" t="s">
        <v>10</v>
      </c>
      <c r="E35" s="12" t="s">
        <v>17</v>
      </c>
      <c r="F35" s="12" t="s">
        <v>24</v>
      </c>
      <c r="G35" s="12" t="s">
        <v>0</v>
      </c>
      <c r="H35" s="13" t="s">
        <v>1</v>
      </c>
      <c r="I35" s="14" t="s">
        <v>12</v>
      </c>
      <c r="J35" s="20" t="s">
        <v>23</v>
      </c>
      <c r="K35" s="15" t="s">
        <v>11</v>
      </c>
      <c r="L35" s="10" t="s">
        <v>19</v>
      </c>
      <c r="M35" s="11" t="s">
        <v>20</v>
      </c>
    </row>
    <row r="36" spans="2:16" ht="113.25" customHeight="1">
      <c r="B36" s="23" t="s">
        <v>13</v>
      </c>
      <c r="C36" s="23" t="s">
        <v>2</v>
      </c>
      <c r="D36" s="24" t="s">
        <v>26</v>
      </c>
      <c r="E36" s="15" t="s">
        <v>69</v>
      </c>
      <c r="F36" s="15" t="s">
        <v>6</v>
      </c>
      <c r="G36" s="15" t="s">
        <v>5</v>
      </c>
      <c r="H36" s="10" t="s">
        <v>4</v>
      </c>
      <c r="I36" s="10" t="s">
        <v>8</v>
      </c>
      <c r="J36" s="10" t="s">
        <v>22</v>
      </c>
      <c r="K36" s="10" t="s">
        <v>3</v>
      </c>
      <c r="L36" s="25" t="s">
        <v>7</v>
      </c>
      <c r="M36" s="11" t="s">
        <v>9</v>
      </c>
      <c r="N36" s="1"/>
      <c r="O36" s="1"/>
      <c r="P36" s="1"/>
    </row>
    <row r="37" spans="2:16" ht="71.25" customHeight="1">
      <c r="B37" s="29" t="s">
        <v>21</v>
      </c>
      <c r="C37" s="26" t="s">
        <v>66</v>
      </c>
      <c r="D37" s="33"/>
      <c r="E37" s="29"/>
      <c r="F37" s="34" t="s">
        <v>43</v>
      </c>
      <c r="G37" s="35">
        <v>90</v>
      </c>
      <c r="H37" s="29"/>
      <c r="I37" s="31">
        <f>ROUND(G37*H37,2)</f>
        <v>0</v>
      </c>
      <c r="J37" s="32"/>
      <c r="K37" s="31">
        <f>ROUND(I37*J37,2)</f>
        <v>0</v>
      </c>
      <c r="L37" s="31">
        <f>ROUND(M37/G37,2)</f>
        <v>0</v>
      </c>
      <c r="M37" s="31">
        <f>ROUND(SUM(I37,K37),2)</f>
        <v>0</v>
      </c>
      <c r="N37" s="1"/>
      <c r="O37" s="1"/>
      <c r="P37" s="1"/>
    </row>
    <row r="38" spans="2:16" ht="69" customHeight="1">
      <c r="B38" s="29" t="s">
        <v>29</v>
      </c>
      <c r="C38" s="28" t="s">
        <v>67</v>
      </c>
      <c r="D38" s="33"/>
      <c r="E38" s="29"/>
      <c r="F38" s="34" t="s">
        <v>43</v>
      </c>
      <c r="G38" s="35">
        <v>90</v>
      </c>
      <c r="H38" s="29"/>
      <c r="I38" s="31">
        <f>ROUND(G38*H38,2)</f>
        <v>0</v>
      </c>
      <c r="J38" s="32"/>
      <c r="K38" s="31">
        <f>ROUND(I38*J38,2)</f>
        <v>0</v>
      </c>
      <c r="L38" s="31">
        <f>ROUND(M38/G38,2)</f>
        <v>0</v>
      </c>
      <c r="M38" s="31">
        <f>ROUND(SUM(I38,K38),2)</f>
        <v>0</v>
      </c>
      <c r="N38" s="1"/>
      <c r="O38" s="1"/>
      <c r="P38" s="1"/>
    </row>
    <row r="39" spans="2:16" ht="52.5" customHeight="1">
      <c r="B39" s="29" t="s">
        <v>33</v>
      </c>
      <c r="C39" s="28" t="s">
        <v>68</v>
      </c>
      <c r="D39" s="26"/>
      <c r="E39" s="26"/>
      <c r="F39" s="34" t="s">
        <v>43</v>
      </c>
      <c r="G39" s="35">
        <v>100</v>
      </c>
      <c r="H39" s="26"/>
      <c r="I39" s="31">
        <f>ROUND(G39*H39,2)</f>
        <v>0</v>
      </c>
      <c r="J39" s="27"/>
      <c r="K39" s="31">
        <f>ROUND(I39*J39,2)</f>
        <v>0</v>
      </c>
      <c r="L39" s="31">
        <f>ROUND(M39/G39,2)</f>
        <v>0</v>
      </c>
      <c r="M39" s="31">
        <f>ROUND(SUM(I39,K39),2)</f>
        <v>0</v>
      </c>
      <c r="N39" s="1"/>
      <c r="O39" s="1"/>
      <c r="P39" s="1"/>
    </row>
    <row r="40" spans="2:18" ht="19.5" customHeight="1" thickBot="1">
      <c r="B40" s="70"/>
      <c r="C40" s="71"/>
      <c r="D40" s="71"/>
      <c r="E40" s="71"/>
      <c r="F40" s="71"/>
      <c r="G40" s="71"/>
      <c r="H40" s="21" t="s">
        <v>14</v>
      </c>
      <c r="I40" s="21">
        <f>SUM(I37:I39)</f>
        <v>0</v>
      </c>
      <c r="J40" s="22"/>
      <c r="K40" s="6"/>
      <c r="L40" s="2"/>
      <c r="M40" s="2"/>
      <c r="N40" s="1"/>
      <c r="O40" s="1"/>
      <c r="P40" s="1"/>
      <c r="R40" s="4"/>
    </row>
    <row r="41" spans="2:18" ht="19.5" customHeight="1" thickBot="1">
      <c r="B41" s="72"/>
      <c r="C41" s="71"/>
      <c r="D41" s="71"/>
      <c r="E41" s="71"/>
      <c r="F41" s="71"/>
      <c r="G41" s="71"/>
      <c r="H41" s="18"/>
      <c r="J41" s="7" t="s">
        <v>15</v>
      </c>
      <c r="K41" s="7">
        <f>SUM(K37:K40)</f>
        <v>0</v>
      </c>
      <c r="L41" s="3"/>
      <c r="M41" s="8"/>
      <c r="N41" s="1"/>
      <c r="O41" s="1"/>
      <c r="P41" s="1"/>
      <c r="R41" s="4"/>
    </row>
    <row r="42" spans="2:16" ht="28.5" customHeight="1" thickBot="1">
      <c r="B42" s="73"/>
      <c r="C42" s="74"/>
      <c r="D42" s="74"/>
      <c r="E42" s="74"/>
      <c r="F42" s="74"/>
      <c r="G42" s="74"/>
      <c r="H42" s="19"/>
      <c r="I42" s="5"/>
      <c r="J42" s="2"/>
      <c r="K42" s="2"/>
      <c r="L42" s="9" t="s">
        <v>16</v>
      </c>
      <c r="M42" s="9">
        <f>SUM(M37:M41)</f>
        <v>0</v>
      </c>
      <c r="N42" s="1"/>
      <c r="O42" s="1"/>
      <c r="P42" s="1"/>
    </row>
    <row r="43" spans="2:16" ht="21.75" customHeight="1">
      <c r="B43" s="37" t="s">
        <v>25</v>
      </c>
      <c r="C43" s="38"/>
      <c r="D43" s="38"/>
      <c r="E43" s="38"/>
      <c r="F43" s="38"/>
      <c r="G43" s="38"/>
      <c r="H43" s="39"/>
      <c r="I43" s="43" t="s">
        <v>18</v>
      </c>
      <c r="J43" s="44"/>
      <c r="K43" s="44"/>
      <c r="L43" s="44"/>
      <c r="M43" s="45"/>
      <c r="N43" s="1"/>
      <c r="O43" s="1"/>
      <c r="P43" s="1"/>
    </row>
    <row r="44" spans="2:16" ht="26.25" customHeight="1">
      <c r="B44" s="40"/>
      <c r="C44" s="41"/>
      <c r="D44" s="41"/>
      <c r="E44" s="41"/>
      <c r="F44" s="41"/>
      <c r="G44" s="41"/>
      <c r="H44" s="42"/>
      <c r="I44" s="43"/>
      <c r="J44" s="44"/>
      <c r="K44" s="44"/>
      <c r="L44" s="44"/>
      <c r="M44" s="45"/>
      <c r="N44" s="1"/>
      <c r="O44" s="1"/>
      <c r="P44" s="1"/>
    </row>
    <row r="45" spans="2:16" ht="59.25" customHeight="1">
      <c r="B45" s="49" t="s">
        <v>27</v>
      </c>
      <c r="C45" s="50"/>
      <c r="D45" s="50"/>
      <c r="E45" s="50"/>
      <c r="F45" s="50"/>
      <c r="G45" s="50"/>
      <c r="H45" s="51"/>
      <c r="I45" s="46"/>
      <c r="J45" s="47"/>
      <c r="K45" s="47"/>
      <c r="L45" s="47"/>
      <c r="M45" s="48"/>
      <c r="N45" s="1"/>
      <c r="O45" s="1"/>
      <c r="P45" s="1"/>
    </row>
    <row r="46" spans="3:16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mergeCells count="16">
    <mergeCell ref="B26:H27"/>
    <mergeCell ref="I26:M28"/>
    <mergeCell ref="B28:H28"/>
    <mergeCell ref="B2:I3"/>
    <mergeCell ref="J2:M4"/>
    <mergeCell ref="B4:I4"/>
    <mergeCell ref="B23:G25"/>
    <mergeCell ref="C10:E10"/>
    <mergeCell ref="C18:E18"/>
    <mergeCell ref="B43:H44"/>
    <mergeCell ref="I43:M45"/>
    <mergeCell ref="B45:H45"/>
    <mergeCell ref="B32:I33"/>
    <mergeCell ref="J32:M34"/>
    <mergeCell ref="B34:I34"/>
    <mergeCell ref="B40:G4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2019-10-23T10:09:25Z</cp:lastPrinted>
  <dcterms:created xsi:type="dcterms:W3CDTF">2012-02-10T11:34:38Z</dcterms:created>
  <dcterms:modified xsi:type="dcterms:W3CDTF">2019-11-19T09:54:18Z</dcterms:modified>
  <cp:category/>
  <cp:version/>
  <cp:contentType/>
  <cp:contentStatus/>
</cp:coreProperties>
</file>